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davidherold/Downloads/"/>
    </mc:Choice>
  </mc:AlternateContent>
  <xr:revisionPtr revIDLastSave="0" documentId="8_{82C1F491-0BCD-6148-9F37-D209EC3F64B9}" xr6:coauthVersionLast="47" xr6:coauthVersionMax="47" xr10:uidLastSave="{00000000-0000-0000-0000-000000000000}"/>
  <bookViews>
    <workbookView xWindow="880" yWindow="1240" windowWidth="29360" windowHeight="18400" xr2:uid="{00000000-000D-0000-FFFF-FFFF00000000}"/>
  </bookViews>
  <sheets>
    <sheet name="List 1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10" i="1"/>
  <c r="B9" i="1"/>
  <c r="D10" i="1"/>
  <c r="D9" i="1"/>
  <c r="D5" i="1"/>
  <c r="B12" i="1" s="1"/>
  <c r="C5" i="1"/>
  <c r="D4" i="1"/>
  <c r="C4" i="1"/>
  <c r="B14" i="1" s="1"/>
  <c r="B15" i="1" s="1"/>
  <c r="B13" i="1" l="1"/>
  <c r="B16" i="1"/>
  <c r="B17" i="1" s="1"/>
</calcChain>
</file>

<file path=xl/sharedStrings.xml><?xml version="1.0" encoding="utf-8"?>
<sst xmlns="http://schemas.openxmlformats.org/spreadsheetml/2006/main" count="31" uniqueCount="31">
  <si>
    <t>v metrech</t>
  </si>
  <si>
    <t>v cm</t>
  </si>
  <si>
    <t>v mm</t>
  </si>
  <si>
    <t>Délka terasy</t>
  </si>
  <si>
    <t>Šířka terasy</t>
  </si>
  <si>
    <t>Šířka prkna</t>
  </si>
  <si>
    <t>Rozmezí hranolů</t>
  </si>
  <si>
    <t>Počet vrutů</t>
  </si>
  <si>
    <t>Počet distan. podložek</t>
  </si>
  <si>
    <t>zadejte rozměr terasy po délce prken v metrech</t>
  </si>
  <si>
    <t>zadejte rozměr terasy napříč prkny (přes prkna) v metrech - je možné napsat např. 4,7  </t>
  </si>
  <si>
    <t>Řad hranolů</t>
  </si>
  <si>
    <t>Celková délka hranolů (m)</t>
  </si>
  <si>
    <t>Řad prken</t>
  </si>
  <si>
    <t>Celková délka prken (m)</t>
  </si>
  <si>
    <t>počet řad hranolů</t>
  </si>
  <si>
    <t>celkové množství běžných metrů hranolů, je nutno vydělit délkou jednoho hranolu abychom zjistili počet kusů</t>
  </si>
  <si>
    <t>Šířka spáry (mm)</t>
  </si>
  <si>
    <t>šířka spáry neboli šířka trnu na distanční podložce</t>
  </si>
  <si>
    <t>šířka prkna v mm</t>
  </si>
  <si>
    <t>počet potřebných vrutů</t>
  </si>
  <si>
    <t>počet potřebných distančních podložek</t>
  </si>
  <si>
    <t>Počet rektifikačních terčů</t>
  </si>
  <si>
    <t>Rozmezí rektifikačních terčů</t>
  </si>
  <si>
    <t xml:space="preserve">počet potřebných terčů </t>
  </si>
  <si>
    <t>Upravujte pouze buňky se žlutým pozadím</t>
  </si>
  <si>
    <t>rozmezí 50 cm platí například pro dřevěnou terasu při rozměru hranolu 45x70, který je postavený na výšku</t>
  </si>
  <si>
    <t>rozmezí 50 cm platí například pro dřevěnou terasu ze sibiřského modřínu</t>
  </si>
  <si>
    <t>POPIS</t>
  </si>
  <si>
    <t>počet metrů celkem, je potřeba ho vydělit délkou jednoho prkna a tím vyjde potřebný počet kusů</t>
  </si>
  <si>
    <t>počet řad prken položených vedle sebe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</si>
</sst>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  <scheme val="minor"/>
    </font>
    <font>
      <b/>
      <sz val="10"/>
      <color rgb="FF000000"/>
      <name val="Arial"/>
      <family val="2"/>
    </font>
    <font>
      <sz val="11"/>
      <color rgb="FF121212"/>
      <name val="Arial"/>
      <family val="2"/>
      <scheme val="minor"/>
    </font>
    <font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/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/>
    </xf>
    <xf numFmtId="0" fontId="2" fillId="0" borderId="0" xfId="0" applyFont="1" applyAlignment="1"/>
    <xf numFmtId="1" fontId="2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Alignment="1"/>
    <xf numFmtId="0" fontId="1" fillId="0" borderId="3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1" fillId="0" borderId="4" xfId="0" applyFont="1" applyBorder="1" applyAlignment="1"/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8"/>
  <sheetViews>
    <sheetView tabSelected="1" zoomScale="141" workbookViewId="0">
      <selection activeCell="C23" sqref="C23"/>
    </sheetView>
  </sheetViews>
  <sheetFormatPr baseColWidth="10" defaultColWidth="14.5" defaultRowHeight="15.75" customHeight="1" x14ac:dyDescent="0.2"/>
  <cols>
    <col min="1" max="1" width="24.5" customWidth="1"/>
    <col min="2" max="2" width="13.33203125" customWidth="1"/>
    <col min="3" max="3" width="7.83203125" customWidth="1"/>
    <col min="4" max="4" width="8.5" customWidth="1"/>
    <col min="5" max="5" width="4.5" style="10" customWidth="1"/>
  </cols>
  <sheetData>
    <row r="1" spans="1:6" ht="15.75" customHeight="1" thickBot="1" x14ac:dyDescent="0.25">
      <c r="A1" s="15" t="s">
        <v>25</v>
      </c>
      <c r="B1" s="16"/>
    </row>
    <row r="3" spans="1:6" ht="16" x14ac:dyDescent="0.2">
      <c r="A3" s="1"/>
      <c r="B3" s="2" t="s">
        <v>0</v>
      </c>
      <c r="C3" s="2" t="s">
        <v>1</v>
      </c>
      <c r="D3" s="2" t="s">
        <v>2</v>
      </c>
      <c r="F3" s="19" t="s">
        <v>28</v>
      </c>
    </row>
    <row r="4" spans="1:6" ht="16" x14ac:dyDescent="0.2">
      <c r="A4" s="3" t="s">
        <v>3</v>
      </c>
      <c r="B4" s="4">
        <v>6</v>
      </c>
      <c r="C4" s="5">
        <f t="shared" ref="C4:C5" si="0">B4*100</f>
        <v>600</v>
      </c>
      <c r="D4" s="5">
        <f t="shared" ref="D4:D5" si="1">B4*1000</f>
        <v>6000</v>
      </c>
      <c r="F4" s="17" t="s">
        <v>9</v>
      </c>
    </row>
    <row r="5" spans="1:6" ht="16" x14ac:dyDescent="0.2">
      <c r="A5" s="3" t="s">
        <v>4</v>
      </c>
      <c r="B5" s="6">
        <v>9</v>
      </c>
      <c r="C5" s="5">
        <f t="shared" si="0"/>
        <v>900</v>
      </c>
      <c r="D5" s="5">
        <f t="shared" si="1"/>
        <v>9000</v>
      </c>
      <c r="F5" s="17" t="s">
        <v>10</v>
      </c>
    </row>
    <row r="6" spans="1:6" ht="16" x14ac:dyDescent="0.2">
      <c r="A6" s="3"/>
      <c r="B6" s="9"/>
      <c r="C6" s="5"/>
      <c r="D6" s="11"/>
      <c r="F6" s="18"/>
    </row>
    <row r="7" spans="1:6" ht="16" x14ac:dyDescent="0.2">
      <c r="A7" s="3" t="s">
        <v>5</v>
      </c>
      <c r="B7" s="1"/>
      <c r="C7" s="1"/>
      <c r="D7" s="6">
        <v>142</v>
      </c>
      <c r="F7" s="18" t="s">
        <v>19</v>
      </c>
    </row>
    <row r="8" spans="1:6" ht="16" x14ac:dyDescent="0.2">
      <c r="A8" s="3" t="s">
        <v>17</v>
      </c>
      <c r="B8" s="1"/>
      <c r="C8" s="14"/>
      <c r="D8" s="6">
        <v>7</v>
      </c>
      <c r="F8" s="18" t="s">
        <v>18</v>
      </c>
    </row>
    <row r="9" spans="1:6" ht="16" x14ac:dyDescent="0.2">
      <c r="A9" s="3" t="s">
        <v>6</v>
      </c>
      <c r="B9" s="3">
        <f>C9/10</f>
        <v>5</v>
      </c>
      <c r="C9" s="6">
        <v>50</v>
      </c>
      <c r="D9" s="5">
        <f>C9*10</f>
        <v>500</v>
      </c>
      <c r="F9" s="18" t="s">
        <v>27</v>
      </c>
    </row>
    <row r="10" spans="1:6" ht="16" x14ac:dyDescent="0.2">
      <c r="A10" s="3" t="s">
        <v>23</v>
      </c>
      <c r="B10" s="3">
        <f>C10/10</f>
        <v>5</v>
      </c>
      <c r="C10" s="6">
        <v>50</v>
      </c>
      <c r="D10" s="5">
        <f>C10*10</f>
        <v>500</v>
      </c>
      <c r="F10" s="18" t="s">
        <v>26</v>
      </c>
    </row>
    <row r="11" spans="1:6" ht="16" x14ac:dyDescent="0.2">
      <c r="A11" s="1"/>
      <c r="B11" s="1"/>
      <c r="C11" s="1"/>
      <c r="D11" s="1"/>
      <c r="F11" s="18"/>
    </row>
    <row r="12" spans="1:6" ht="16" x14ac:dyDescent="0.2">
      <c r="A12" s="7" t="s">
        <v>13</v>
      </c>
      <c r="B12" s="8">
        <f>ROUNDUP(D5/(D7+D8),0)</f>
        <v>61</v>
      </c>
      <c r="C12" s="1"/>
      <c r="D12" s="1"/>
      <c r="F12" s="17" t="s">
        <v>30</v>
      </c>
    </row>
    <row r="13" spans="1:6" ht="16" x14ac:dyDescent="0.2">
      <c r="A13" s="7" t="s">
        <v>14</v>
      </c>
      <c r="B13" s="8">
        <f>B12*B4</f>
        <v>366</v>
      </c>
      <c r="C13" s="3"/>
      <c r="D13" s="3"/>
      <c r="F13" s="17" t="s">
        <v>29</v>
      </c>
    </row>
    <row r="14" spans="1:6" ht="16" x14ac:dyDescent="0.2">
      <c r="A14" s="7" t="s">
        <v>11</v>
      </c>
      <c r="B14" s="8">
        <f>C4/C9+1</f>
        <v>13</v>
      </c>
      <c r="C14" s="1"/>
      <c r="D14" s="1"/>
      <c r="F14" s="17" t="s">
        <v>15</v>
      </c>
    </row>
    <row r="15" spans="1:6" ht="16" x14ac:dyDescent="0.2">
      <c r="A15" s="7" t="s">
        <v>12</v>
      </c>
      <c r="B15" s="8">
        <f>B14*B5</f>
        <v>117</v>
      </c>
      <c r="C15" s="3"/>
      <c r="D15" s="3"/>
      <c r="F15" s="17" t="s">
        <v>16</v>
      </c>
    </row>
    <row r="16" spans="1:6" ht="16" x14ac:dyDescent="0.2">
      <c r="A16" s="7" t="s">
        <v>7</v>
      </c>
      <c r="B16" s="8">
        <f>B12*B14*2</f>
        <v>1586</v>
      </c>
      <c r="C16" s="1"/>
      <c r="D16" s="1"/>
      <c r="F16" s="17" t="s">
        <v>20</v>
      </c>
    </row>
    <row r="17" spans="1:6" ht="16" x14ac:dyDescent="0.2">
      <c r="A17" s="7" t="s">
        <v>8</v>
      </c>
      <c r="B17" s="8">
        <f>B16/2</f>
        <v>793</v>
      </c>
      <c r="C17" s="1"/>
      <c r="D17" s="1"/>
      <c r="F17" s="18" t="s">
        <v>21</v>
      </c>
    </row>
    <row r="18" spans="1:6" ht="15.75" customHeight="1" x14ac:dyDescent="0.2">
      <c r="A18" s="7" t="s">
        <v>22</v>
      </c>
      <c r="B18" s="13">
        <f>ROUNDUP((C5/C10+1)*B14,0)</f>
        <v>247</v>
      </c>
      <c r="F18" s="18" t="s">
        <v>24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Šířka prkna" prompt="Vyberte se seznamu šířku prkna" xr:uid="{7D4D6A6B-66AD-2045-BEFB-9F1BDB2B634E}">
          <x14:formula1>
            <xm:f>List1!$B$1:$B$5</xm:f>
          </x14:formula1>
          <xm:sqref>D7</xm:sqref>
        </x14:dataValidation>
        <x14:dataValidation type="list" allowBlank="1" showInputMessage="1" showErrorMessage="1" promptTitle="Šířka spáry" prompt="Vyberte ze seznamu šířku spáry - neboli šířku trnu na distanční podložce" xr:uid="{CAF49F26-19E4-0B4F-8EC7-1F5610281E29}">
          <x14:formula1>
            <xm:f>List1!$A$1:$A$2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4F68-F5C4-6944-9567-686AC0CB06DD}">
  <dimension ref="A1:B5"/>
  <sheetViews>
    <sheetView zoomScale="214" workbookViewId="0">
      <selection activeCell="A3" sqref="A3"/>
    </sheetView>
  </sheetViews>
  <sheetFormatPr baseColWidth="10" defaultRowHeight="13" x14ac:dyDescent="0.15"/>
  <sheetData>
    <row r="1" spans="1:2" x14ac:dyDescent="0.15">
      <c r="A1" s="12">
        <v>4</v>
      </c>
      <c r="B1">
        <v>120</v>
      </c>
    </row>
    <row r="2" spans="1:2" x14ac:dyDescent="0.15">
      <c r="A2" s="12">
        <v>7</v>
      </c>
      <c r="B2">
        <v>136</v>
      </c>
    </row>
    <row r="3" spans="1:2" x14ac:dyDescent="0.15">
      <c r="B3">
        <v>140</v>
      </c>
    </row>
    <row r="4" spans="1:2" x14ac:dyDescent="0.15">
      <c r="B4">
        <v>142</v>
      </c>
    </row>
    <row r="5" spans="1:2" x14ac:dyDescent="0.15">
      <c r="B5">
        <v>145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Herold</cp:lastModifiedBy>
  <dcterms:created xsi:type="dcterms:W3CDTF">2022-06-27T20:46:31Z</dcterms:created>
  <dcterms:modified xsi:type="dcterms:W3CDTF">2022-06-27T20:46:31Z</dcterms:modified>
</cp:coreProperties>
</file>